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1 СКС\СКС-2256 Проектирование сетей водоснабжения и водоотведения (ПКС)\СКС-2256\"/>
    </mc:Choice>
  </mc:AlternateContent>
  <bookViews>
    <workbookView xWindow="0" yWindow="0" windowWidth="28800" windowHeight="11145" tabRatio="500"/>
  </bookViews>
  <sheets>
    <sheet name="Обоснование по Источнику 2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'Обоснование по Источнику 2'!$A$1:$AD$50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1" i="1" l="1"/>
  <c r="AA20" i="1"/>
  <c r="AB20" i="1"/>
  <c r="AC20" i="1"/>
  <c r="AD20" i="1"/>
  <c r="AA19" i="1"/>
  <c r="K19" i="1"/>
  <c r="AB19" i="1" s="1"/>
  <c r="AC19" i="1" l="1"/>
  <c r="AD19" i="1"/>
</calcChain>
</file>

<file path=xl/comments1.xml><?xml version="1.0" encoding="utf-8"?>
<comments xmlns="http://schemas.openxmlformats.org/spreadsheetml/2006/main">
  <authors>
    <author/>
  </authors>
  <commentList>
    <comment ref="Q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<sst xmlns="http://schemas.openxmlformats.org/spreadsheetml/2006/main" count="90" uniqueCount="86">
  <si>
    <t>Не требует заполнения</t>
  </si>
  <si>
    <t>Приложение №3</t>
  </si>
  <si>
    <t>Обязательно к заполнению</t>
  </si>
  <si>
    <t>к Положению о закупке товаров, рабо, услуг</t>
  </si>
  <si>
    <t xml:space="preserve">Считается автоматически при заполнении </t>
  </si>
  <si>
    <t>Расчет стоимости НМЦ должен соответствовать сумме заявки в 1С и Седе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</si>
  <si>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</si>
  <si>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</si>
  <si>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</si>
  <si>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</si>
  <si>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</si>
  <si>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</si>
  <si>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</si>
  <si>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Проектирование сетей водоснабжения и(или) водоотведения</t>
  </si>
  <si>
    <t>Место поставки, выполнения работ или оказания услуг</t>
  </si>
  <si>
    <t>г.о.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</si>
  <si>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</si>
  <si>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</si>
  <si>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</si>
  <si>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</si>
  <si>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</si>
  <si>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</si>
  <si>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</si>
  <si>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</si>
  <si>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</si>
  <si>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</si>
  <si>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</si>
  <si>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</si>
  <si>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</si>
  <si>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</si>
  <si>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</si>
  <si>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</si>
  <si>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</si>
  <si>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</si>
  <si>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</si>
  <si>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</si>
  <si>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</si>
  <si>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</si>
  <si>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</si>
  <si>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</si>
  <si>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</si>
  <si>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</si>
  <si>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</si>
  <si>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</si>
  <si>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</si>
  <si>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</si>
  <si>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</si>
  <si>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</si>
  <si>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</si>
  <si>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</si>
  <si>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</si>
  <si>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</si>
  <si>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</si>
  <si>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</si>
  <si>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</si>
  <si>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</si>
  <si>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</si>
  <si>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</si>
  <si>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</si>
  <si>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</si>
  <si>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</si>
  <si>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</si>
  <si>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</si>
  <si>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</si>
  <si>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</si>
  <si>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</si>
  <si>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</si>
  <si>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</si>
  <si>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Проектирование наружного  водопровода Д=20-40 мм. и (или) наружной  канализации  Д =110-160 мм, протяженность до 150м.</t>
  </si>
  <si>
    <t>шт.</t>
  </si>
  <si>
    <t>Проектирование наружного  водопровода Д=50-100 мм. и (или) наружной  канализации  Д =110-160 мм, протяженность от 150м. до 300м</t>
  </si>
  <si>
    <t>Общая НМЦ договора установлена Заказчиком</t>
  </si>
  <si>
    <t>Приложения:</t>
  </si>
  <si>
    <t>1.</t>
  </si>
  <si>
    <t>2.</t>
  </si>
  <si>
    <t>3.</t>
  </si>
  <si>
    <t xml:space="preserve">Исполнитель: </t>
  </si>
  <si>
    <t>Руководитель ПКС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</si>
  <si>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</si>
  <si>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</si>
  <si>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</si>
  <si>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</si>
  <si>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</si>
  <si>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</si>
  <si>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</si>
  <si>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Маршалов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</si>
</sst>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20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3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12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00808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4" fillId="0" borderId="2" xfId="0" applyFont="1" applyBorder="1"/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left" vertical="center"/>
    </xf>
    <xf numFmtId="0" fontId="3" fillId="3" borderId="1" xfId="0" applyFont="1" applyFill="1" applyBorder="1"/>
    <xf numFmtId="0" fontId="4" fillId="0" borderId="1" xfId="0" applyFont="1" applyBorder="1"/>
    <xf numFmtId="0" fontId="3" fillId="4" borderId="1" xfId="0" applyFont="1" applyFill="1" applyBorder="1"/>
    <xf numFmtId="0" fontId="6" fillId="5" borderId="1" xfId="0" applyFont="1" applyFill="1" applyBorder="1" applyAlignment="1"/>
    <xf numFmtId="0" fontId="5" fillId="0" borderId="0" xfId="0" applyFont="1" applyBorder="1" applyAlignment="1">
      <alignment horizontal="left" wrapText="1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6" borderId="0" xfId="0" applyFont="1" applyFill="1"/>
    <xf numFmtId="0" fontId="3" fillId="6" borderId="0" xfId="0" applyFont="1" applyFill="1" applyAlignment="1">
      <alignment horizontal="left" wrapText="1"/>
    </xf>
    <xf numFmtId="0" fontId="3" fillId="6" borderId="0" xfId="0" applyFont="1" applyFill="1" applyAlignment="1">
      <alignment horizontal="center" wrapText="1"/>
    </xf>
    <xf numFmtId="0" fontId="0" fillId="6" borderId="0" xfId="0" applyFill="1"/>
    <xf numFmtId="0" fontId="3" fillId="6" borderId="0" xfId="0" applyFont="1" applyFill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 wrapText="1"/>
    </xf>
    <xf numFmtId="164" fontId="14" fillId="6" borderId="3" xfId="0" applyNumberFormat="1" applyFont="1" applyFill="1" applyBorder="1" applyAlignment="1">
      <alignment horizontal="center" vertical="center" wrapText="1"/>
    </xf>
    <xf numFmtId="3" fontId="3" fillId="6" borderId="3" xfId="0" applyNumberFormat="1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horizontal="center" vertical="center" wrapText="1"/>
    </xf>
    <xf numFmtId="4" fontId="3" fillId="9" borderId="3" xfId="0" applyNumberFormat="1" applyFont="1" applyFill="1" applyBorder="1" applyAlignment="1">
      <alignment horizontal="center" vertical="center" wrapText="1"/>
    </xf>
    <xf numFmtId="165" fontId="3" fillId="9" borderId="3" xfId="0" applyNumberFormat="1" applyFont="1" applyFill="1" applyBorder="1" applyAlignment="1">
      <alignment horizontal="center" vertical="center" wrapText="1"/>
    </xf>
    <xf numFmtId="164" fontId="3" fillId="7" borderId="3" xfId="0" applyNumberFormat="1" applyFont="1" applyFill="1" applyBorder="1" applyAlignment="1">
      <alignment horizontal="center" vertical="center" wrapText="1"/>
    </xf>
    <xf numFmtId="167" fontId="15" fillId="7" borderId="1" xfId="1" applyNumberFormat="1" applyFont="1" applyFill="1" applyBorder="1" applyAlignment="1" applyProtection="1">
      <alignment horizontal="center" vertical="center" wrapText="1"/>
    </xf>
    <xf numFmtId="167" fontId="3" fillId="7" borderId="1" xfId="1" applyNumberFormat="1" applyFont="1" applyFill="1" applyBorder="1" applyAlignment="1" applyProtection="1">
      <alignment horizontal="center" vertical="center" wrapText="1"/>
    </xf>
    <xf numFmtId="167" fontId="16" fillId="9" borderId="1" xfId="1" applyNumberFormat="1" applyFont="1" applyFill="1" applyBorder="1" applyAlignment="1" applyProtection="1">
      <alignment horizontal="center" vertical="center" wrapText="1"/>
    </xf>
    <xf numFmtId="3" fontId="3" fillId="10" borderId="1" xfId="0" applyNumberFormat="1" applyFont="1" applyFill="1" applyBorder="1" applyAlignment="1">
      <alignment horizontal="center" vertical="center" wrapText="1"/>
    </xf>
    <xf numFmtId="4" fontId="3" fillId="10" borderId="1" xfId="0" applyNumberFormat="1" applyFont="1" applyFill="1" applyBorder="1" applyAlignment="1">
      <alignment horizontal="right" vertical="center" wrapText="1"/>
    </xf>
    <xf numFmtId="3" fontId="3" fillId="10" borderId="3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8" fillId="6" borderId="3" xfId="0" applyFont="1" applyFill="1" applyBorder="1" applyAlignment="1">
      <alignment horizontal="right" vertical="center" wrapText="1"/>
    </xf>
    <xf numFmtId="0" fontId="8" fillId="6" borderId="6" xfId="0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4" fontId="8" fillId="11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/>
    <xf numFmtId="0" fontId="8" fillId="6" borderId="0" xfId="0" applyFont="1" applyFill="1" applyBorder="1" applyAlignment="1">
      <alignment horizontal="right" vertical="center" wrapText="1"/>
    </xf>
    <xf numFmtId="4" fontId="8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top"/>
    </xf>
    <xf numFmtId="0" fontId="3" fillId="9" borderId="0" xfId="0" applyFont="1" applyFill="1" applyAlignment="1">
      <alignment vertical="top"/>
    </xf>
    <xf numFmtId="49" fontId="3" fillId="9" borderId="0" xfId="0" applyNumberFormat="1" applyFont="1" applyFill="1" applyAlignment="1">
      <alignment horizontal="left" vertical="top"/>
    </xf>
    <xf numFmtId="0" fontId="3" fillId="6" borderId="0" xfId="0" applyFont="1" applyFill="1" applyAlignment="1">
      <alignment horizontal="left"/>
    </xf>
    <xf numFmtId="0" fontId="5" fillId="6" borderId="0" xfId="0" applyFont="1" applyFill="1"/>
    <xf numFmtId="0" fontId="8" fillId="6" borderId="0" xfId="0" applyFont="1" applyFill="1"/>
    <xf numFmtId="168" fontId="3" fillId="7" borderId="7" xfId="0" applyNumberFormat="1" applyFont="1" applyFill="1" applyBorder="1" applyAlignment="1">
      <alignment horizontal="center"/>
    </xf>
    <xf numFmtId="0" fontId="3" fillId="6" borderId="0" xfId="0" applyFont="1" applyFill="1" applyBorder="1" applyAlignment="1"/>
    <xf numFmtId="0" fontId="3" fillId="7" borderId="7" xfId="0" applyFont="1" applyFill="1" applyBorder="1" applyAlignment="1">
      <alignment horizontal="center"/>
    </xf>
    <xf numFmtId="0" fontId="3" fillId="6" borderId="0" xfId="0" applyFont="1" applyFill="1" applyBorder="1"/>
    <xf numFmtId="0" fontId="3" fillId="6" borderId="7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168" fontId="3" fillId="7" borderId="7" xfId="0" applyNumberFormat="1" applyFont="1" applyFill="1" applyBorder="1" applyAlignment="1">
      <alignment horizontal="center"/>
    </xf>
    <xf numFmtId="0" fontId="5" fillId="6" borderId="0" xfId="0" applyFont="1" applyFill="1" applyAlignment="1">
      <alignment horizontal="right"/>
    </xf>
    <xf numFmtId="0" fontId="3" fillId="6" borderId="8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168" fontId="3" fillId="6" borderId="7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9F3DD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67320</xdr:colOff>
      <xdr:row>20</xdr:row>
      <xdr:rowOff>0</xdr:rowOff>
    </xdr:from>
    <xdr:to>
      <xdr:col>28</xdr:col>
      <xdr:colOff>133920</xdr:colOff>
      <xdr:row>20</xdr:row>
      <xdr:rowOff>360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699040" y="6400800"/>
          <a:ext cx="66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16</xdr:col>
      <xdr:colOff>835560</xdr:colOff>
      <xdr:row>1</xdr:row>
      <xdr:rowOff>212760</xdr:rowOff>
    </xdr:from>
    <xdr:to>
      <xdr:col>18</xdr:col>
      <xdr:colOff>746640</xdr:colOff>
      <xdr:row>48</xdr:row>
      <xdr:rowOff>98640</xdr:rowOff>
    </xdr:to>
    <xdr:sp macro="" textlink="">
      <xdr:nvSpPr>
        <xdr:cNvPr id="3" name="CustomShape 1"/>
        <xdr:cNvSpPr/>
      </xdr:nvSpPr>
      <xdr:spPr>
        <a:xfrm>
          <a:off x="16616880" y="450720"/>
          <a:ext cx="1704600" cy="109062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>
          <a:noAutofit/>
        </a:bodyPr>
        <a:lstStyle/>
        <a:p>
          <a:pPr algn="ctr">
            <a:lnSpc>
              <a:spcPct val="100000"/>
            </a:lnSpc>
          </a:pPr>
          <a:r>
            <a:rPr lang="ru-RU" sz="9600" b="1" strike="noStrike" spc="-1">
              <a:solidFill>
                <a:srgbClr val="F9F3DD"/>
              </a:solidFill>
              <a:latin typeface="Times New Roman"/>
            </a:rPr>
            <a:t>ОБРАЗЕЦ</a:t>
          </a:r>
          <a:endParaRPr lang="ru-RU" sz="96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7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37</xdr:row>
      <xdr:rowOff>47625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4;&#1050;/&#1054;&#1054;&#1050;%202021%20&#1057;&#1050;&#1057;/&#1057;&#1050;&#1057;-2256%20&#1055;&#1088;&#1086;&#1077;&#1082;&#1090;&#1080;&#1088;&#1086;&#1074;&#1072;&#1085;&#1080;&#1077;%20&#1089;&#1077;&#1090;&#1077;&#1081;%20&#1074;&#1086;&#1076;&#1086;&#1089;&#1085;&#1072;&#1073;&#1078;&#1077;&#1085;&#1080;&#1103;%20&#1080;%20&#1074;&#1086;&#1076;&#1086;&#1086;&#1090;&#1074;&#1077;&#1076;&#1077;&#1085;&#1080;&#1103;%20(&#1055;&#1050;&#1057;)/&#1047;&#1072;&#1103;&#1074;&#1082;&#1072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1"/>
  <sheetViews>
    <sheetView tabSelected="1" view="pageBreakPreview" zoomScale="70" zoomScaleNormal="70" zoomScaleSheetLayoutView="70" zoomScalePageLayoutView="85" workbookViewId="0">
      <pane xSplit="3" ySplit="18" topLeftCell="K19" activePane="bottomRight" state="frozen"/>
      <selection pane="topRight" activeCell="D1" sqref="D1"/>
      <selection pane="bottomLeft" activeCell="A19" sqref="A19"/>
      <selection pane="bottomRight" activeCell="AD29" sqref="AD29"/>
    </sheetView>
  </sheetViews>
  <sheetFormatPr defaultColWidth="8.85546875" defaultRowHeight="12.75"/>
  <cols>
    <col min="1" max="1" width="4.42578125" style="1" customWidth="1"/>
    <col min="2" max="2" width="10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1025" ht="18.75" hidden="1">
      <c r="C1" s="2"/>
      <c r="D1" s="3" t="s">
        <v>0</v>
      </c>
      <c r="E1" s="3"/>
      <c r="F1" s="3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5"/>
      <c r="X1" s="5"/>
      <c r="Y1" s="5"/>
      <c r="AA1" s="1" t="s">
        <v>1</v>
      </c>
    </row>
    <row r="2" spans="1:1025" ht="18.75" hidden="1">
      <c r="C2" s="7"/>
      <c r="D2" s="8" t="s">
        <v>2</v>
      </c>
      <c r="E2" s="8"/>
      <c r="F2" s="8"/>
      <c r="G2" s="8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5"/>
      <c r="X2" s="5"/>
      <c r="Y2" s="5"/>
      <c r="AA2" s="1" t="s">
        <v>3</v>
      </c>
    </row>
    <row r="3" spans="1:1025" ht="18.75" hidden="1">
      <c r="C3" s="9"/>
      <c r="D3" s="3" t="s">
        <v>4</v>
      </c>
      <c r="E3" s="3"/>
      <c r="F3" s="3"/>
      <c r="G3" s="3"/>
      <c r="H3" s="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5"/>
      <c r="X3" s="5"/>
      <c r="Y3" s="5"/>
    </row>
    <row r="4" spans="1:1025" ht="22.5" hidden="1" customHeight="1">
      <c r="C4" s="10"/>
      <c r="D4" s="16" t="s">
        <v>5</v>
      </c>
      <c r="E4" s="16"/>
      <c r="F4" s="16"/>
      <c r="G4" s="16"/>
      <c r="H4" s="16"/>
      <c r="I4" s="16"/>
      <c r="J4" s="16"/>
      <c r="K4" s="16"/>
      <c r="L4" s="16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2"/>
      <c r="AA4" s="12"/>
      <c r="AB4" s="12"/>
      <c r="AC4" s="12"/>
    </row>
    <row r="5" spans="1:1025" ht="31.5" customHeight="1"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2"/>
      <c r="AA5" s="12"/>
      <c r="AB5" s="12"/>
      <c r="AC5" s="12"/>
    </row>
    <row r="6" spans="1:1025" s="20" customFormat="1" ht="15.75" customHeight="1">
      <c r="A6" s="17"/>
      <c r="B6" s="17"/>
      <c r="C6" s="18" t="s">
        <v>6</v>
      </c>
      <c r="D6" s="18"/>
      <c r="E6" s="18"/>
      <c r="F6" s="18"/>
      <c r="G6" s="18"/>
      <c r="H6" s="18"/>
      <c r="I6" s="18"/>
      <c r="J6" s="18"/>
      <c r="K6" s="18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  <c r="LE6" s="17"/>
      <c r="LF6" s="17"/>
      <c r="LG6" s="17"/>
      <c r="LH6" s="17"/>
      <c r="LI6" s="17"/>
      <c r="LJ6" s="17"/>
      <c r="LK6" s="17"/>
      <c r="LL6" s="17"/>
      <c r="LM6" s="17"/>
      <c r="LN6" s="17"/>
      <c r="LO6" s="17"/>
      <c r="LP6" s="17"/>
      <c r="LQ6" s="17"/>
      <c r="LR6" s="17"/>
      <c r="LS6" s="17"/>
      <c r="LT6" s="17"/>
      <c r="LU6" s="17"/>
      <c r="LV6" s="17"/>
      <c r="LW6" s="17"/>
      <c r="LX6" s="17"/>
      <c r="LY6" s="17"/>
      <c r="LZ6" s="17"/>
      <c r="MA6" s="17"/>
      <c r="MB6" s="17"/>
      <c r="MC6" s="17"/>
      <c r="MD6" s="17"/>
      <c r="ME6" s="17"/>
      <c r="MF6" s="17"/>
      <c r="MG6" s="17"/>
      <c r="MH6" s="17"/>
      <c r="MI6" s="17"/>
      <c r="MJ6" s="17"/>
      <c r="MK6" s="17"/>
      <c r="ML6" s="17"/>
      <c r="MM6" s="17"/>
      <c r="MN6" s="17"/>
      <c r="MO6" s="17"/>
      <c r="MP6" s="17"/>
      <c r="MQ6" s="17"/>
      <c r="MR6" s="17"/>
      <c r="MS6" s="17"/>
      <c r="MT6" s="17"/>
      <c r="MU6" s="17"/>
      <c r="MV6" s="17"/>
      <c r="MW6" s="17"/>
      <c r="MX6" s="17"/>
      <c r="MY6" s="17"/>
      <c r="MZ6" s="17"/>
      <c r="NA6" s="17"/>
      <c r="NB6" s="17"/>
      <c r="NC6" s="17"/>
      <c r="ND6" s="17"/>
      <c r="NE6" s="17"/>
      <c r="NF6" s="17"/>
      <c r="NG6" s="17"/>
      <c r="NH6" s="17"/>
      <c r="NI6" s="17"/>
      <c r="NJ6" s="17"/>
      <c r="NK6" s="17"/>
      <c r="NL6" s="17"/>
      <c r="NM6" s="17"/>
      <c r="NN6" s="17"/>
      <c r="NO6" s="17"/>
      <c r="NP6" s="17"/>
      <c r="NQ6" s="17"/>
      <c r="NR6" s="17"/>
      <c r="NS6" s="17"/>
      <c r="NT6" s="17"/>
      <c r="NU6" s="17"/>
      <c r="NV6" s="17"/>
      <c r="NW6" s="17"/>
      <c r="NX6" s="17"/>
      <c r="NY6" s="17"/>
      <c r="NZ6" s="17"/>
      <c r="OA6" s="17"/>
      <c r="OB6" s="17"/>
      <c r="OC6" s="17"/>
      <c r="OD6" s="17"/>
      <c r="OE6" s="17"/>
      <c r="OF6" s="17"/>
      <c r="OG6" s="17"/>
      <c r="OH6" s="17"/>
      <c r="OI6" s="17"/>
      <c r="OJ6" s="17"/>
      <c r="OK6" s="17"/>
      <c r="OL6" s="17"/>
      <c r="OM6" s="17"/>
      <c r="ON6" s="17"/>
      <c r="OO6" s="17"/>
      <c r="OP6" s="17"/>
      <c r="OQ6" s="17"/>
      <c r="OR6" s="17"/>
      <c r="OS6" s="17"/>
      <c r="OT6" s="17"/>
      <c r="OU6" s="17"/>
      <c r="OV6" s="17"/>
      <c r="OW6" s="17"/>
      <c r="OX6" s="17"/>
      <c r="OY6" s="17"/>
      <c r="OZ6" s="17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17"/>
      <c r="QZ6" s="17"/>
      <c r="RA6" s="17"/>
      <c r="RB6" s="17"/>
      <c r="RC6" s="17"/>
      <c r="RD6" s="17"/>
      <c r="RE6" s="17"/>
      <c r="RF6" s="17"/>
      <c r="RG6" s="17"/>
      <c r="RH6" s="17"/>
      <c r="RI6" s="17"/>
      <c r="RJ6" s="17"/>
      <c r="RK6" s="17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  <c r="TN6" s="17"/>
      <c r="TO6" s="17"/>
      <c r="TP6" s="17"/>
      <c r="TQ6" s="17"/>
      <c r="TR6" s="17"/>
      <c r="TS6" s="17"/>
      <c r="TT6" s="17"/>
      <c r="TU6" s="17"/>
      <c r="TV6" s="17"/>
      <c r="TW6" s="17"/>
      <c r="TX6" s="17"/>
      <c r="TY6" s="17"/>
      <c r="TZ6" s="17"/>
      <c r="UA6" s="17"/>
      <c r="UB6" s="17"/>
      <c r="UC6" s="17"/>
      <c r="UD6" s="17"/>
      <c r="UE6" s="17"/>
      <c r="UF6" s="17"/>
      <c r="UG6" s="17"/>
      <c r="UH6" s="17"/>
      <c r="UI6" s="17"/>
      <c r="UJ6" s="17"/>
      <c r="UK6" s="17"/>
      <c r="UL6" s="17"/>
      <c r="UM6" s="17"/>
      <c r="UN6" s="17"/>
      <c r="UO6" s="17"/>
      <c r="UP6" s="17"/>
      <c r="UQ6" s="17"/>
      <c r="UR6" s="17"/>
      <c r="US6" s="17"/>
      <c r="UT6" s="17"/>
      <c r="UU6" s="17"/>
      <c r="UV6" s="17"/>
      <c r="UW6" s="17"/>
      <c r="UX6" s="17"/>
      <c r="UY6" s="17"/>
      <c r="UZ6" s="17"/>
      <c r="VA6" s="17"/>
      <c r="VB6" s="17"/>
      <c r="VC6" s="17"/>
      <c r="VD6" s="17"/>
      <c r="VE6" s="17"/>
      <c r="VF6" s="17"/>
      <c r="VG6" s="17"/>
      <c r="VH6" s="17"/>
      <c r="VI6" s="17"/>
      <c r="VJ6" s="17"/>
      <c r="VK6" s="17"/>
      <c r="VL6" s="17"/>
      <c r="VM6" s="17"/>
      <c r="VN6" s="17"/>
      <c r="VO6" s="17"/>
      <c r="VP6" s="17"/>
      <c r="VQ6" s="17"/>
      <c r="VR6" s="17"/>
      <c r="VS6" s="17"/>
      <c r="VT6" s="17"/>
      <c r="VU6" s="17"/>
      <c r="VV6" s="17"/>
      <c r="VW6" s="17"/>
      <c r="VX6" s="17"/>
      <c r="VY6" s="17"/>
      <c r="VZ6" s="17"/>
      <c r="WA6" s="17"/>
      <c r="WB6" s="17"/>
      <c r="WC6" s="17"/>
      <c r="WD6" s="17"/>
      <c r="WE6" s="17"/>
      <c r="WF6" s="17"/>
      <c r="WG6" s="17"/>
      <c r="WH6" s="17"/>
      <c r="WI6" s="17"/>
      <c r="WJ6" s="17"/>
      <c r="WK6" s="17"/>
      <c r="WL6" s="17"/>
      <c r="WM6" s="17"/>
      <c r="WN6" s="17"/>
      <c r="WO6" s="17"/>
      <c r="WP6" s="17"/>
      <c r="WQ6" s="17"/>
      <c r="WR6" s="17"/>
      <c r="WS6" s="17"/>
      <c r="WT6" s="17"/>
      <c r="WU6" s="17"/>
      <c r="WV6" s="17"/>
      <c r="WW6" s="17"/>
      <c r="WX6" s="17"/>
      <c r="WY6" s="17"/>
      <c r="WZ6" s="17"/>
      <c r="XA6" s="17"/>
      <c r="XB6" s="17"/>
      <c r="XC6" s="17"/>
      <c r="XD6" s="17"/>
      <c r="XE6" s="17"/>
      <c r="XF6" s="17"/>
      <c r="XG6" s="17"/>
      <c r="XH6" s="17"/>
      <c r="XI6" s="17"/>
      <c r="XJ6" s="17"/>
      <c r="XK6" s="17"/>
      <c r="XL6" s="17"/>
      <c r="XM6" s="17"/>
      <c r="XN6" s="17"/>
      <c r="XO6" s="17"/>
      <c r="XP6" s="17"/>
      <c r="XQ6" s="17"/>
      <c r="XR6" s="17"/>
      <c r="XS6" s="17"/>
      <c r="XT6" s="17"/>
      <c r="XU6" s="17"/>
      <c r="XV6" s="17"/>
      <c r="XW6" s="17"/>
      <c r="XX6" s="17"/>
      <c r="XY6" s="17"/>
      <c r="XZ6" s="17"/>
      <c r="YA6" s="17"/>
      <c r="YB6" s="17"/>
      <c r="YC6" s="17"/>
      <c r="YD6" s="17"/>
      <c r="YE6" s="17"/>
      <c r="YF6" s="17"/>
      <c r="YG6" s="17"/>
      <c r="YH6" s="17"/>
      <c r="YI6" s="17"/>
      <c r="YJ6" s="17"/>
      <c r="YK6" s="17"/>
      <c r="YL6" s="17"/>
      <c r="YM6" s="17"/>
      <c r="YN6" s="17"/>
      <c r="YO6" s="17"/>
      <c r="YP6" s="17"/>
      <c r="YQ6" s="17"/>
      <c r="YR6" s="17"/>
      <c r="YS6" s="17"/>
      <c r="YT6" s="17"/>
      <c r="YU6" s="17"/>
      <c r="YV6" s="17"/>
      <c r="YW6" s="17"/>
      <c r="YX6" s="17"/>
      <c r="YY6" s="17"/>
      <c r="YZ6" s="17"/>
      <c r="ZA6" s="17"/>
      <c r="ZB6" s="17"/>
      <c r="ZC6" s="17"/>
      <c r="ZD6" s="17"/>
      <c r="ZE6" s="17"/>
      <c r="ZF6" s="17"/>
      <c r="ZG6" s="17"/>
      <c r="ZH6" s="17"/>
      <c r="ZI6" s="17"/>
      <c r="ZJ6" s="17"/>
      <c r="ZK6" s="17"/>
      <c r="ZL6" s="17"/>
      <c r="ZM6" s="17"/>
      <c r="ZN6" s="17"/>
      <c r="ZO6" s="17"/>
      <c r="ZP6" s="17"/>
      <c r="ZQ6" s="17"/>
      <c r="ZR6" s="17"/>
      <c r="ZS6" s="17"/>
      <c r="ZT6" s="17"/>
      <c r="ZU6" s="17"/>
      <c r="ZV6" s="17"/>
      <c r="ZW6" s="17"/>
      <c r="ZX6" s="17"/>
      <c r="ZY6" s="17"/>
      <c r="ZZ6" s="17"/>
      <c r="AAA6" s="17"/>
      <c r="AAB6" s="17"/>
      <c r="AAC6" s="17"/>
      <c r="AAD6" s="17"/>
      <c r="AAE6" s="17"/>
      <c r="AAF6" s="17"/>
      <c r="AAG6" s="17"/>
      <c r="AAH6" s="17"/>
      <c r="AAI6" s="17"/>
      <c r="AAJ6" s="17"/>
      <c r="AAK6" s="17"/>
      <c r="AAL6" s="17"/>
      <c r="AAM6" s="17"/>
      <c r="AAN6" s="17"/>
      <c r="AAO6" s="17"/>
      <c r="AAP6" s="17"/>
      <c r="AAQ6" s="17"/>
      <c r="AAR6" s="17"/>
      <c r="AAS6" s="17"/>
      <c r="AAT6" s="17"/>
      <c r="AAU6" s="17"/>
      <c r="AAV6" s="17"/>
      <c r="AAW6" s="17"/>
      <c r="AAX6" s="17"/>
      <c r="AAY6" s="17"/>
      <c r="AAZ6" s="17"/>
      <c r="ABA6" s="17"/>
      <c r="ABB6" s="17"/>
      <c r="ABC6" s="17"/>
      <c r="ABD6" s="17"/>
      <c r="ABE6" s="17"/>
      <c r="ABF6" s="17"/>
      <c r="ABG6" s="17"/>
      <c r="ABH6" s="17"/>
      <c r="ABI6" s="17"/>
      <c r="ABJ6" s="17"/>
      <c r="ABK6" s="17"/>
      <c r="ABL6" s="17"/>
      <c r="ABM6" s="17"/>
      <c r="ABN6" s="17"/>
      <c r="ABO6" s="17"/>
      <c r="ABP6" s="17"/>
      <c r="ABQ6" s="17"/>
      <c r="ABR6" s="17"/>
      <c r="ABS6" s="17"/>
      <c r="ABT6" s="17"/>
      <c r="ABU6" s="17"/>
      <c r="ABV6" s="17"/>
      <c r="ABW6" s="17"/>
      <c r="ABX6" s="17"/>
      <c r="ABY6" s="17"/>
      <c r="ABZ6" s="17"/>
      <c r="ACA6" s="17"/>
      <c r="ACB6" s="17"/>
      <c r="ACC6" s="17"/>
      <c r="ACD6" s="17"/>
      <c r="ACE6" s="17"/>
      <c r="ACF6" s="17"/>
      <c r="ACG6" s="17"/>
      <c r="ACH6" s="17"/>
      <c r="ACI6" s="17"/>
      <c r="ACJ6" s="17"/>
      <c r="ACK6" s="17"/>
      <c r="ACL6" s="17"/>
      <c r="ACM6" s="17"/>
      <c r="ACN6" s="17"/>
      <c r="ACO6" s="17"/>
      <c r="ACP6" s="17"/>
      <c r="ACQ6" s="17"/>
      <c r="ACR6" s="17"/>
      <c r="ACS6" s="17"/>
      <c r="ACT6" s="17"/>
      <c r="ACU6" s="17"/>
      <c r="ACV6" s="17"/>
      <c r="ACW6" s="17"/>
      <c r="ACX6" s="17"/>
      <c r="ACY6" s="17"/>
      <c r="ACZ6" s="17"/>
      <c r="ADA6" s="17"/>
      <c r="ADB6" s="17"/>
      <c r="ADC6" s="17"/>
      <c r="ADD6" s="17"/>
      <c r="ADE6" s="17"/>
      <c r="ADF6" s="17"/>
      <c r="ADG6" s="17"/>
      <c r="ADH6" s="17"/>
      <c r="ADI6" s="17"/>
      <c r="ADJ6" s="17"/>
      <c r="ADK6" s="17"/>
      <c r="ADL6" s="17"/>
      <c r="ADM6" s="17"/>
      <c r="ADN6" s="17"/>
      <c r="ADO6" s="17"/>
      <c r="ADP6" s="17"/>
      <c r="ADQ6" s="17"/>
      <c r="ADR6" s="17"/>
      <c r="ADS6" s="17"/>
      <c r="ADT6" s="17"/>
      <c r="ADU6" s="17"/>
      <c r="ADV6" s="17"/>
      <c r="ADW6" s="17"/>
      <c r="ADX6" s="17"/>
      <c r="ADY6" s="17"/>
      <c r="ADZ6" s="17"/>
      <c r="AEA6" s="17"/>
      <c r="AEB6" s="17"/>
      <c r="AEC6" s="17"/>
      <c r="AED6" s="17"/>
      <c r="AEE6" s="17"/>
      <c r="AEF6" s="17"/>
      <c r="AEG6" s="17"/>
      <c r="AEH6" s="17"/>
      <c r="AEI6" s="17"/>
      <c r="AEJ6" s="17"/>
      <c r="AEK6" s="17"/>
      <c r="AEL6" s="17"/>
      <c r="AEM6" s="17"/>
      <c r="AEN6" s="17"/>
      <c r="AEO6" s="17"/>
      <c r="AEP6" s="17"/>
      <c r="AEQ6" s="17"/>
      <c r="AER6" s="17"/>
      <c r="AES6" s="17"/>
      <c r="AET6" s="17"/>
      <c r="AEU6" s="17"/>
      <c r="AEV6" s="17"/>
      <c r="AEW6" s="17"/>
      <c r="AEX6" s="17"/>
      <c r="AEY6" s="17"/>
      <c r="AEZ6" s="17"/>
      <c r="AFA6" s="17"/>
      <c r="AFB6" s="17"/>
      <c r="AFC6" s="17"/>
      <c r="AFD6" s="17"/>
      <c r="AFE6" s="17"/>
      <c r="AFF6" s="17"/>
      <c r="AFG6" s="17"/>
      <c r="AFH6" s="17"/>
      <c r="AFI6" s="17"/>
      <c r="AFJ6" s="17"/>
      <c r="AFK6" s="17"/>
      <c r="AFL6" s="17"/>
      <c r="AFM6" s="17"/>
      <c r="AFN6" s="17"/>
      <c r="AFO6" s="17"/>
      <c r="AFP6" s="17"/>
      <c r="AFQ6" s="17"/>
      <c r="AFR6" s="17"/>
      <c r="AFS6" s="17"/>
      <c r="AFT6" s="17"/>
      <c r="AFU6" s="17"/>
      <c r="AFV6" s="17"/>
      <c r="AFW6" s="17"/>
      <c r="AFX6" s="17"/>
      <c r="AFY6" s="17"/>
      <c r="AFZ6" s="17"/>
      <c r="AGA6" s="17"/>
      <c r="AGB6" s="17"/>
      <c r="AGC6" s="17"/>
      <c r="AGD6" s="17"/>
      <c r="AGE6" s="17"/>
      <c r="AGF6" s="17"/>
      <c r="AGG6" s="17"/>
      <c r="AGH6" s="17"/>
      <c r="AGI6" s="17"/>
      <c r="AGJ6" s="17"/>
      <c r="AGK6" s="17"/>
      <c r="AGL6" s="17"/>
      <c r="AGM6" s="17"/>
      <c r="AGN6" s="17"/>
      <c r="AGO6" s="17"/>
      <c r="AGP6" s="17"/>
      <c r="AGQ6" s="17"/>
      <c r="AGR6" s="17"/>
      <c r="AGS6" s="17"/>
      <c r="AGT6" s="17"/>
      <c r="AGU6" s="17"/>
      <c r="AGV6" s="17"/>
      <c r="AGW6" s="17"/>
      <c r="AGX6" s="17"/>
      <c r="AGY6" s="17"/>
      <c r="AGZ6" s="17"/>
      <c r="AHA6" s="17"/>
      <c r="AHB6" s="17"/>
      <c r="AHC6" s="17"/>
      <c r="AHD6" s="17"/>
      <c r="AHE6" s="17"/>
      <c r="AHF6" s="17"/>
      <c r="AHG6" s="17"/>
      <c r="AHH6" s="17"/>
      <c r="AHI6" s="17"/>
      <c r="AHJ6" s="17"/>
      <c r="AHK6" s="17"/>
      <c r="AHL6" s="17"/>
      <c r="AHM6" s="17"/>
      <c r="AHN6" s="17"/>
      <c r="AHO6" s="17"/>
      <c r="AHP6" s="17"/>
      <c r="AHQ6" s="17"/>
      <c r="AHR6" s="17"/>
      <c r="AHS6" s="17"/>
      <c r="AHT6" s="17"/>
      <c r="AHU6" s="17"/>
      <c r="AHV6" s="17"/>
      <c r="AHW6" s="17"/>
      <c r="AHX6" s="17"/>
      <c r="AHY6" s="17"/>
      <c r="AHZ6" s="17"/>
      <c r="AIA6" s="17"/>
      <c r="AIB6" s="17"/>
      <c r="AIC6" s="17"/>
      <c r="AID6" s="17"/>
      <c r="AIE6" s="17"/>
      <c r="AIF6" s="17"/>
      <c r="AIG6" s="17"/>
      <c r="AIH6" s="17"/>
      <c r="AII6" s="17"/>
      <c r="AIJ6" s="17"/>
      <c r="AIK6" s="17"/>
      <c r="AIL6" s="17"/>
      <c r="AIM6" s="17"/>
      <c r="AIN6" s="17"/>
      <c r="AIO6" s="17"/>
      <c r="AIP6" s="17"/>
      <c r="AIQ6" s="17"/>
      <c r="AIR6" s="17"/>
      <c r="AIS6" s="17"/>
      <c r="AIT6" s="17"/>
      <c r="AIU6" s="17"/>
      <c r="AIV6" s="17"/>
      <c r="AIW6" s="17"/>
      <c r="AIX6" s="17"/>
      <c r="AIY6" s="17"/>
      <c r="AIZ6" s="17"/>
      <c r="AJA6" s="17"/>
      <c r="AJB6" s="17"/>
      <c r="AJC6" s="17"/>
      <c r="AJD6" s="17"/>
      <c r="AJE6" s="17"/>
      <c r="AJF6" s="17"/>
      <c r="AJG6" s="17"/>
      <c r="AJH6" s="17"/>
      <c r="AJI6" s="17"/>
      <c r="AJJ6" s="17"/>
      <c r="AJK6" s="17"/>
      <c r="AJL6" s="17"/>
      <c r="AJM6" s="17"/>
      <c r="AJN6" s="17"/>
      <c r="AJO6" s="17"/>
      <c r="AJP6" s="17"/>
      <c r="AJQ6" s="17"/>
      <c r="AJR6" s="17"/>
      <c r="AJS6" s="17"/>
      <c r="AJT6" s="17"/>
      <c r="AJU6" s="17"/>
      <c r="AJV6" s="17"/>
      <c r="AJW6" s="17"/>
      <c r="AJX6" s="17"/>
      <c r="AJY6" s="17"/>
      <c r="AJZ6" s="17"/>
      <c r="AKA6" s="17"/>
      <c r="AKB6" s="17"/>
      <c r="AKC6" s="17"/>
      <c r="AKD6" s="17"/>
      <c r="AKE6" s="17"/>
      <c r="AKF6" s="17"/>
      <c r="AKG6" s="17"/>
      <c r="AKH6" s="17"/>
      <c r="AKI6" s="17"/>
      <c r="AKJ6" s="17"/>
      <c r="AKK6" s="17"/>
      <c r="AKL6" s="17"/>
      <c r="AKM6" s="17"/>
      <c r="AKN6" s="17"/>
      <c r="AKO6" s="17"/>
      <c r="AKP6" s="17"/>
      <c r="AKQ6" s="17"/>
      <c r="AKR6" s="17"/>
      <c r="AKS6" s="17"/>
      <c r="AKT6" s="17"/>
      <c r="AKU6" s="17"/>
      <c r="AKV6" s="17"/>
      <c r="AKW6" s="17"/>
      <c r="AKX6" s="17"/>
      <c r="AKY6" s="17"/>
      <c r="AKZ6" s="17"/>
      <c r="ALA6" s="17"/>
      <c r="ALB6" s="17"/>
      <c r="ALC6" s="17"/>
      <c r="ALD6" s="17"/>
      <c r="ALE6" s="17"/>
      <c r="ALF6" s="17"/>
      <c r="ALG6" s="17"/>
      <c r="ALH6" s="17"/>
      <c r="ALI6" s="17"/>
      <c r="ALJ6" s="17"/>
      <c r="ALK6" s="17"/>
      <c r="ALL6" s="17"/>
      <c r="ALM6" s="17"/>
      <c r="ALN6" s="17"/>
      <c r="ALO6" s="17"/>
      <c r="ALP6" s="17"/>
      <c r="ALQ6" s="17"/>
      <c r="ALR6" s="17"/>
      <c r="ALS6" s="17"/>
      <c r="ALT6" s="17"/>
      <c r="ALU6" s="17"/>
      <c r="ALV6" s="17"/>
      <c r="ALW6" s="17"/>
      <c r="ALX6" s="17"/>
      <c r="ALY6" s="17"/>
      <c r="ALZ6" s="17"/>
      <c r="AMA6" s="17"/>
      <c r="AMB6" s="17"/>
      <c r="AMC6" s="17"/>
      <c r="AMD6" s="17"/>
      <c r="AME6" s="17"/>
      <c r="AMF6" s="17"/>
      <c r="AMG6" s="17"/>
      <c r="AMH6" s="17"/>
      <c r="AMI6" s="17"/>
      <c r="AMJ6" s="17"/>
      <c r="AMK6" s="17"/>
    </row>
    <row r="7" spans="1:1025" s="21" customFormat="1" ht="19.5" customHeight="1">
      <c r="C7" s="22" t="s">
        <v>7</v>
      </c>
      <c r="D7" s="23" t="s">
        <v>8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1025" s="21" customFormat="1" ht="19.5" customHeight="1">
      <c r="C8" s="22" t="s">
        <v>9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1025" s="21" customFormat="1" ht="19.5" customHeight="1">
      <c r="C9" s="22" t="s">
        <v>10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1025" s="21" customFormat="1" ht="19.5" customHeight="1">
      <c r="C10" s="22" t="s">
        <v>11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1025" s="21" customFormat="1" ht="19.5" customHeight="1">
      <c r="C11" s="22" t="s">
        <v>12</v>
      </c>
      <c r="D11" s="25" t="s">
        <v>13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1025" s="21" customFormat="1" ht="27" customHeight="1">
      <c r="C12" s="22" t="s">
        <v>14</v>
      </c>
      <c r="D12" s="24" t="s">
        <v>15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1025" s="21" customFormat="1" ht="45.75" customHeight="1">
      <c r="C13" s="22" t="s">
        <v>16</v>
      </c>
      <c r="D13" s="24" t="s">
        <v>17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1025" s="20" customFormat="1" ht="16.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  <c r="AMK14" s="17"/>
    </row>
    <row r="15" spans="1:1025" s="20" customFormat="1" ht="25.5" customHeight="1">
      <c r="A15" s="26" t="s">
        <v>18</v>
      </c>
      <c r="B15" s="26" t="s">
        <v>19</v>
      </c>
      <c r="C15" s="26" t="s">
        <v>20</v>
      </c>
      <c r="D15" s="26" t="s">
        <v>21</v>
      </c>
      <c r="E15" s="26" t="s">
        <v>22</v>
      </c>
      <c r="F15" s="26" t="s">
        <v>23</v>
      </c>
      <c r="G15" s="26"/>
      <c r="H15" s="26"/>
      <c r="I15" s="26"/>
      <c r="J15" s="27" t="s">
        <v>24</v>
      </c>
      <c r="K15" s="26" t="s">
        <v>25</v>
      </c>
      <c r="L15" s="28" t="s">
        <v>26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9" t="s">
        <v>27</v>
      </c>
      <c r="AB15" s="30" t="s">
        <v>28</v>
      </c>
      <c r="AC15" s="26" t="s">
        <v>29</v>
      </c>
      <c r="AD15" s="31" t="s">
        <v>30</v>
      </c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  <c r="AMK15" s="17"/>
    </row>
    <row r="16" spans="1:1025" s="20" customFormat="1" ht="28.5" customHeight="1">
      <c r="A16" s="26"/>
      <c r="B16" s="26"/>
      <c r="C16" s="26"/>
      <c r="D16" s="26"/>
      <c r="E16" s="26"/>
      <c r="F16" s="26" t="s">
        <v>31</v>
      </c>
      <c r="G16" s="26" t="s">
        <v>32</v>
      </c>
      <c r="H16" s="26" t="s">
        <v>33</v>
      </c>
      <c r="I16" s="26" t="s">
        <v>34</v>
      </c>
      <c r="J16" s="27"/>
      <c r="K16" s="26"/>
      <c r="L16" s="32" t="s">
        <v>35</v>
      </c>
      <c r="M16" s="32"/>
      <c r="N16" s="32"/>
      <c r="O16" s="32"/>
      <c r="P16" s="32"/>
      <c r="Q16" s="33" t="s">
        <v>36</v>
      </c>
      <c r="R16" s="33"/>
      <c r="S16" s="33"/>
      <c r="T16" s="33"/>
      <c r="U16" s="33"/>
      <c r="V16" s="26" t="s">
        <v>37</v>
      </c>
      <c r="W16" s="26"/>
      <c r="X16" s="26"/>
      <c r="Y16" s="26"/>
      <c r="Z16" s="26"/>
      <c r="AA16" s="29"/>
      <c r="AB16" s="30"/>
      <c r="AC16" s="30"/>
      <c r="AD16" s="31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  <c r="AMK16" s="17"/>
    </row>
    <row r="17" spans="1:1025" s="20" customFormat="1" ht="52.5" customHeight="1">
      <c r="A17" s="26"/>
      <c r="B17" s="26"/>
      <c r="C17" s="26"/>
      <c r="D17" s="26"/>
      <c r="E17" s="26"/>
      <c r="F17" s="26"/>
      <c r="G17" s="26"/>
      <c r="H17" s="26"/>
      <c r="I17" s="26"/>
      <c r="J17" s="27"/>
      <c r="K17" s="26"/>
      <c r="L17" s="34" t="s">
        <v>38</v>
      </c>
      <c r="M17" s="34" t="s">
        <v>39</v>
      </c>
      <c r="N17" s="34" t="s">
        <v>40</v>
      </c>
      <c r="O17" s="34" t="s">
        <v>41</v>
      </c>
      <c r="P17" s="34" t="s">
        <v>42</v>
      </c>
      <c r="Q17" s="34" t="s">
        <v>43</v>
      </c>
      <c r="R17" s="34" t="s">
        <v>44</v>
      </c>
      <c r="S17" s="34" t="s">
        <v>45</v>
      </c>
      <c r="T17" s="34" t="s">
        <v>46</v>
      </c>
      <c r="U17" s="34" t="s">
        <v>47</v>
      </c>
      <c r="V17" s="34" t="s">
        <v>48</v>
      </c>
      <c r="W17" s="34" t="s">
        <v>49</v>
      </c>
      <c r="X17" s="34" t="s">
        <v>50</v>
      </c>
      <c r="Y17" s="34" t="s">
        <v>51</v>
      </c>
      <c r="Z17" s="34" t="s">
        <v>52</v>
      </c>
      <c r="AA17" s="29"/>
      <c r="AB17" s="30"/>
      <c r="AC17" s="30"/>
      <c r="AD17" s="31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  <c r="AMK17" s="17"/>
    </row>
    <row r="18" spans="1:1025" s="39" customFormat="1" ht="15.75" customHeight="1">
      <c r="A18" s="35">
        <v>1</v>
      </c>
      <c r="B18" s="36">
        <v>2</v>
      </c>
      <c r="C18" s="37">
        <v>3</v>
      </c>
      <c r="D18" s="36">
        <v>4</v>
      </c>
      <c r="E18" s="36">
        <v>5</v>
      </c>
      <c r="F18" s="36">
        <v>6</v>
      </c>
      <c r="G18" s="36">
        <v>7</v>
      </c>
      <c r="H18" s="36">
        <v>8</v>
      </c>
      <c r="I18" s="36">
        <v>9</v>
      </c>
      <c r="J18" s="36">
        <v>10</v>
      </c>
      <c r="K18" s="36">
        <v>11</v>
      </c>
      <c r="L18" s="35" t="s">
        <v>53</v>
      </c>
      <c r="M18" s="35" t="s">
        <v>54</v>
      </c>
      <c r="N18" s="35" t="s">
        <v>55</v>
      </c>
      <c r="O18" s="35" t="s">
        <v>56</v>
      </c>
      <c r="P18" s="35" t="s">
        <v>57</v>
      </c>
      <c r="Q18" s="35" t="s">
        <v>58</v>
      </c>
      <c r="R18" s="35" t="s">
        <v>59</v>
      </c>
      <c r="S18" s="35" t="s">
        <v>60</v>
      </c>
      <c r="T18" s="35" t="s">
        <v>61</v>
      </c>
      <c r="U18" s="35" t="s">
        <v>62</v>
      </c>
      <c r="V18" s="35" t="s">
        <v>63</v>
      </c>
      <c r="W18" s="35" t="s">
        <v>64</v>
      </c>
      <c r="X18" s="35" t="s">
        <v>65</v>
      </c>
      <c r="Y18" s="35" t="s">
        <v>66</v>
      </c>
      <c r="Z18" s="35" t="s">
        <v>67</v>
      </c>
      <c r="AA18" s="38">
        <v>13</v>
      </c>
      <c r="AB18" s="38">
        <v>14</v>
      </c>
      <c r="AC18" s="38">
        <v>15</v>
      </c>
      <c r="AD18" s="38">
        <v>16</v>
      </c>
    </row>
    <row r="19" spans="1:1025" s="20" customFormat="1" ht="54.75" customHeight="1">
      <c r="A19" s="40">
        <v>1</v>
      </c>
      <c r="B19" s="41"/>
      <c r="C19" s="42" t="s">
        <v>68</v>
      </c>
      <c r="D19" s="43" t="s">
        <v>69</v>
      </c>
      <c r="E19" s="44">
        <v>1</v>
      </c>
      <c r="F19" s="45"/>
      <c r="G19" s="46"/>
      <c r="H19" s="47"/>
      <c r="I19" s="47"/>
      <c r="J19" s="48"/>
      <c r="K19" s="46" t="str">
        <f>IF(SUM(F19)=0,"",F19*J19)</f>
        <v/>
      </c>
      <c r="L19" s="49">
        <v>19166.669999999998</v>
      </c>
      <c r="M19" s="49">
        <v>22500</v>
      </c>
      <c r="N19" s="49">
        <v>29000</v>
      </c>
      <c r="O19" s="49"/>
      <c r="P19" s="50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2">
        <f>COUNTIF(K19:Z19,"&gt;0")</f>
        <v>3</v>
      </c>
      <c r="AB19" s="53">
        <f>CEILING(SUM(K19:Z19)/COUNTIF(K19:Z19,"&gt;0"),0.01)</f>
        <v>23555.56</v>
      </c>
      <c r="AC19" s="53">
        <f>AB19*E19</f>
        <v>23555.56</v>
      </c>
      <c r="AD19" s="54">
        <f>STDEV(K19:Z19)/AB19*100</f>
        <v>21.230335332787465</v>
      </c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  <c r="AMK19" s="17"/>
    </row>
    <row r="20" spans="1:1025" s="20" customFormat="1" ht="54.75" customHeight="1">
      <c r="A20" s="40"/>
      <c r="B20" s="41"/>
      <c r="C20" s="42" t="s">
        <v>70</v>
      </c>
      <c r="D20" s="43" t="s">
        <v>69</v>
      </c>
      <c r="E20" s="44">
        <v>1</v>
      </c>
      <c r="F20" s="45"/>
      <c r="G20" s="46"/>
      <c r="H20" s="47"/>
      <c r="I20" s="47"/>
      <c r="J20" s="48"/>
      <c r="K20" s="46"/>
      <c r="L20" s="49">
        <v>25000</v>
      </c>
      <c r="M20" s="49">
        <v>35000</v>
      </c>
      <c r="N20" s="49">
        <v>39000</v>
      </c>
      <c r="O20" s="49"/>
      <c r="P20" s="50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2">
        <f>COUNTIF(K20:Z20,"&gt;0")</f>
        <v>3</v>
      </c>
      <c r="AB20" s="53">
        <f>CEILING(SUM(K20:Z20)/COUNTIF(K20:Z20,"&gt;0"),0.01)</f>
        <v>33000</v>
      </c>
      <c r="AC20" s="53">
        <f>AB20*E20</f>
        <v>33000</v>
      </c>
      <c r="AD20" s="54">
        <f>STDEV(K20:Z20)/AB20*100</f>
        <v>21.851825911902967</v>
      </c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  <c r="AMK20" s="17"/>
    </row>
    <row r="21" spans="1:1025" s="20" customFormat="1" ht="24" customHeight="1">
      <c r="A21" s="55"/>
      <c r="B21" s="56"/>
      <c r="C21" s="57" t="s">
        <v>71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9"/>
      <c r="AC21" s="60">
        <f>SUM(AC19:AC20)</f>
        <v>56555.56</v>
      </c>
      <c r="AD21" s="61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  <c r="AMK21" s="17"/>
    </row>
    <row r="22" spans="1:1025" s="20" customFormat="1" ht="13.5" customHeight="1">
      <c r="A22" s="17"/>
      <c r="B22" s="17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3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  <c r="AMK22" s="17"/>
    </row>
    <row r="23" spans="1:1025" s="64" customFormat="1" ht="13.5" customHeight="1">
      <c r="C23" s="65" t="s">
        <v>72</v>
      </c>
    </row>
    <row r="24" spans="1:1025" s="64" customFormat="1" ht="15" customHeight="1">
      <c r="C24" s="66" t="s">
        <v>73</v>
      </c>
    </row>
    <row r="25" spans="1:1025" s="64" customFormat="1" ht="15" customHeight="1">
      <c r="C25" s="66" t="s">
        <v>74</v>
      </c>
    </row>
    <row r="26" spans="1:1025" s="64" customFormat="1" ht="15" customHeight="1">
      <c r="C26" s="66" t="s">
        <v>75</v>
      </c>
    </row>
    <row r="27" spans="1:1025" s="20" customFormat="1" ht="13.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6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  <c r="AMK27" s="17"/>
    </row>
    <row r="28" spans="1:1025" s="68" customFormat="1" ht="13.5" customHeight="1">
      <c r="C28" s="69" t="s">
        <v>76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1025" s="68" customFormat="1" ht="13.5" customHeight="1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1025" s="68" customFormat="1" ht="13.5" customHeight="1">
      <c r="C30" s="70"/>
      <c r="D30" s="71"/>
      <c r="E30" s="71"/>
      <c r="F30" s="72" t="s">
        <v>77</v>
      </c>
      <c r="G30" s="72"/>
      <c r="H30" s="72"/>
      <c r="I30" s="72"/>
      <c r="J30" s="72"/>
      <c r="K30" s="73"/>
      <c r="L30" s="74"/>
      <c r="M30" s="74"/>
      <c r="N30" s="74"/>
      <c r="O30" s="75"/>
      <c r="P30" s="75"/>
      <c r="Q30" s="17"/>
      <c r="R30" s="17"/>
      <c r="S30" s="17"/>
      <c r="T30" s="17"/>
      <c r="U30" s="17"/>
      <c r="V30" s="76" t="s">
        <v>85</v>
      </c>
      <c r="W30" s="76"/>
      <c r="X30" s="76"/>
      <c r="Y30" s="76"/>
      <c r="Z30" s="76"/>
      <c r="AA30" s="76"/>
      <c r="AB30" s="76"/>
      <c r="AC30" s="77"/>
    </row>
    <row r="31" spans="1:1025" s="68" customFormat="1" ht="13.5" customHeight="1">
      <c r="C31" s="78" t="s">
        <v>78</v>
      </c>
      <c r="D31" s="71"/>
      <c r="E31" s="71"/>
      <c r="F31" s="79" t="s">
        <v>79</v>
      </c>
      <c r="G31" s="79"/>
      <c r="H31" s="79"/>
      <c r="I31" s="79"/>
      <c r="J31" s="79"/>
      <c r="K31" s="17"/>
      <c r="L31" s="80" t="s">
        <v>80</v>
      </c>
      <c r="M31" s="80"/>
      <c r="N31" s="80"/>
      <c r="O31" s="75"/>
      <c r="P31" s="75"/>
      <c r="Q31" s="17"/>
      <c r="R31" s="17"/>
      <c r="S31" s="17"/>
      <c r="T31" s="17"/>
      <c r="U31" s="17"/>
      <c r="V31" s="79"/>
      <c r="W31" s="79"/>
      <c r="X31" s="79"/>
      <c r="Y31" s="79"/>
      <c r="Z31" s="79"/>
      <c r="AA31" s="79"/>
      <c r="AB31" s="79"/>
    </row>
    <row r="32" spans="1:1025" s="20" customFormat="1" ht="13.5" customHeight="1">
      <c r="A32" s="17"/>
      <c r="B32" s="17"/>
      <c r="C32" s="81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  <c r="AMK32" s="17"/>
    </row>
    <row r="33" spans="1:1025" s="20" customFormat="1" ht="13.5" customHeight="1">
      <c r="A33" s="17"/>
      <c r="B33" s="17"/>
      <c r="C33" s="69" t="s">
        <v>81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  <c r="AMK33" s="17"/>
    </row>
    <row r="34" spans="1:1025" s="20" customFormat="1" ht="13.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  <c r="AMK34" s="17"/>
    </row>
    <row r="35" spans="1:1025" s="20" customFormat="1">
      <c r="A35" s="17"/>
      <c r="B35" s="17"/>
      <c r="C35" s="70"/>
      <c r="D35" s="71"/>
      <c r="E35" s="71"/>
      <c r="F35" s="74" t="s">
        <v>82</v>
      </c>
      <c r="G35" s="74"/>
      <c r="H35" s="74"/>
      <c r="I35" s="74"/>
      <c r="J35" s="74"/>
      <c r="K35" s="73"/>
      <c r="L35" s="74"/>
      <c r="M35" s="74"/>
      <c r="N35" s="74"/>
      <c r="O35" s="75"/>
      <c r="P35" s="75"/>
      <c r="Q35" s="17"/>
      <c r="R35" s="17"/>
      <c r="S35" s="17"/>
      <c r="T35" s="17"/>
      <c r="U35" s="17"/>
      <c r="V35" s="82" t="s">
        <v>83</v>
      </c>
      <c r="W35" s="82"/>
      <c r="X35" s="82"/>
      <c r="Y35" s="82"/>
      <c r="Z35" s="82"/>
      <c r="AA35" s="82"/>
      <c r="AB35" s="82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  <c r="AMK35" s="17"/>
    </row>
    <row r="36" spans="1:1025" s="20" customFormat="1">
      <c r="A36" s="17"/>
      <c r="B36" s="17"/>
      <c r="C36" s="78" t="s">
        <v>78</v>
      </c>
      <c r="D36" s="71"/>
      <c r="E36" s="71"/>
      <c r="F36" s="79" t="s">
        <v>79</v>
      </c>
      <c r="G36" s="79"/>
      <c r="H36" s="79"/>
      <c r="I36" s="79"/>
      <c r="J36" s="79"/>
      <c r="K36" s="17"/>
      <c r="L36" s="80" t="s">
        <v>80</v>
      </c>
      <c r="M36" s="80"/>
      <c r="N36" s="80"/>
      <c r="O36" s="75"/>
      <c r="P36" s="75"/>
      <c r="Q36" s="17"/>
      <c r="R36" s="17"/>
      <c r="S36" s="17"/>
      <c r="T36" s="17"/>
      <c r="U36" s="17"/>
      <c r="V36" s="79"/>
      <c r="W36" s="79"/>
      <c r="X36" s="79"/>
      <c r="Y36" s="79"/>
      <c r="Z36" s="79"/>
      <c r="AA36" s="79"/>
      <c r="AB36" s="79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  <c r="AMK36" s="17"/>
    </row>
    <row r="37" spans="1:1025" s="20" customForma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  <c r="AMK37" s="17"/>
    </row>
    <row r="38" spans="1:1025" s="20" customForma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7"/>
      <c r="HQ38" s="17"/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17"/>
      <c r="IF38" s="17"/>
      <c r="IG38" s="17"/>
      <c r="IH38" s="17"/>
      <c r="II38" s="17"/>
      <c r="IJ38" s="17"/>
      <c r="IK38" s="17"/>
      <c r="IL38" s="17"/>
      <c r="IM38" s="17"/>
      <c r="IN38" s="17"/>
      <c r="IO38" s="17"/>
      <c r="IP38" s="17"/>
      <c r="IQ38" s="17"/>
      <c r="IR38" s="17"/>
      <c r="IS38" s="17"/>
      <c r="IT38" s="17"/>
      <c r="IU38" s="17"/>
      <c r="IV38" s="17"/>
      <c r="IW38" s="17"/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  <c r="AMK38" s="17"/>
    </row>
    <row r="39" spans="1:1025" s="20" customFormat="1">
      <c r="A39" s="17"/>
      <c r="B39" s="17"/>
      <c r="C39" s="69" t="s">
        <v>84</v>
      </c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17"/>
      <c r="GY39" s="17"/>
      <c r="GZ39" s="17"/>
      <c r="HA39" s="17"/>
      <c r="HB39" s="17"/>
      <c r="HC39" s="17"/>
      <c r="HD39" s="1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7"/>
      <c r="HQ39" s="17"/>
      <c r="HR39" s="17"/>
      <c r="HS39" s="17"/>
      <c r="HT39" s="17"/>
      <c r="HU39" s="17"/>
      <c r="HV39" s="17"/>
      <c r="HW39" s="17"/>
      <c r="HX39" s="17"/>
      <c r="HY39" s="17"/>
      <c r="HZ39" s="17"/>
      <c r="IA39" s="17"/>
      <c r="IB39" s="17"/>
      <c r="IC39" s="17"/>
      <c r="ID39" s="17"/>
      <c r="IE39" s="17"/>
      <c r="IF39" s="17"/>
      <c r="IG39" s="17"/>
      <c r="IH39" s="17"/>
      <c r="II39" s="17"/>
      <c r="IJ39" s="17"/>
      <c r="IK39" s="17"/>
      <c r="IL39" s="17"/>
      <c r="IM39" s="17"/>
      <c r="IN39" s="17"/>
      <c r="IO39" s="17"/>
      <c r="IP39" s="17"/>
      <c r="IQ39" s="17"/>
      <c r="IR39" s="17"/>
      <c r="IS39" s="17"/>
      <c r="IT39" s="17"/>
      <c r="IU39" s="17"/>
      <c r="IV39" s="17"/>
      <c r="IW39" s="17"/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  <c r="AMK39" s="17"/>
    </row>
    <row r="40" spans="1:1025" s="20" customForma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  <c r="IJ40" s="17"/>
      <c r="IK40" s="17"/>
      <c r="IL40" s="17"/>
      <c r="IM40" s="17"/>
      <c r="IN40" s="17"/>
      <c r="IO40" s="17"/>
      <c r="IP40" s="17"/>
      <c r="IQ40" s="17"/>
      <c r="IR40" s="17"/>
      <c r="IS40" s="17"/>
      <c r="IT40" s="17"/>
      <c r="IU40" s="17"/>
      <c r="IV40" s="17"/>
      <c r="IW40" s="17"/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  <c r="AMK40" s="17"/>
    </row>
    <row r="41" spans="1:1025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</sheetData>
  <mergeCells count="42">
    <mergeCell ref="D4:L4"/>
    <mergeCell ref="D7:AC7"/>
    <mergeCell ref="D8:AC8"/>
    <mergeCell ref="D9:AC9"/>
    <mergeCell ref="D10:AC10"/>
    <mergeCell ref="D11:AC11"/>
    <mergeCell ref="D12:AC12"/>
    <mergeCell ref="D13:AC13"/>
    <mergeCell ref="A15:A17"/>
    <mergeCell ref="B15:B17"/>
    <mergeCell ref="C15:C17"/>
    <mergeCell ref="D15:D17"/>
    <mergeCell ref="E15:E17"/>
    <mergeCell ref="F15:I15"/>
    <mergeCell ref="J15:J17"/>
    <mergeCell ref="K15:K17"/>
    <mergeCell ref="L15:Z15"/>
    <mergeCell ref="AA15:AA17"/>
    <mergeCell ref="AB15:AB17"/>
    <mergeCell ref="AC15:AC17"/>
    <mergeCell ref="AD15:AD17"/>
    <mergeCell ref="F16:F17"/>
    <mergeCell ref="G16:G17"/>
    <mergeCell ref="H16:H17"/>
    <mergeCell ref="I16:I17"/>
    <mergeCell ref="L16:P16"/>
    <mergeCell ref="Q16:U16"/>
    <mergeCell ref="V16:Z16"/>
    <mergeCell ref="C21:M21"/>
    <mergeCell ref="F30:J30"/>
    <mergeCell ref="L30:N30"/>
    <mergeCell ref="V30:AB30"/>
    <mergeCell ref="F31:J31"/>
    <mergeCell ref="L31:N31"/>
    <mergeCell ref="V31:AB31"/>
    <mergeCell ref="C41:AD41"/>
    <mergeCell ref="F35:J35"/>
    <mergeCell ref="L35:N35"/>
    <mergeCell ref="V35:AB35"/>
    <mergeCell ref="F36:J36"/>
    <mergeCell ref="L36:N36"/>
    <mergeCell ref="V36:AB36"/>
  </mergeCells>
  <dataValidations count="1">
    <dataValidation type="list" allowBlank="1" showInputMessage="1" showErrorMessage="1" sqref="D8:AC8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по Источнику 2</vt:lpstr>
      <vt:lpstr>'Обоснование по Источнику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</cp:revision>
  <cp:lastPrinted>2019-10-25T15:15:52Z</cp:lastPrinted>
  <dcterms:created xsi:type="dcterms:W3CDTF">1996-10-08T23:32:33Z</dcterms:created>
  <dcterms:modified xsi:type="dcterms:W3CDTF">2021-10-28T12:54:16Z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